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rdekomm.sharepoint.com/sites/BlvandshukSkole/Delte dokumenter/Blåvandshuk Skole/Skolebestyrelsen/2023/2023-02-27/"/>
    </mc:Choice>
  </mc:AlternateContent>
  <xr:revisionPtr revIDLastSave="5" documentId="13_ncr:1_{BF6AF095-BBF7-4034-84FB-C4A368A0110B}" xr6:coauthVersionLast="47" xr6:coauthVersionMax="47" xr10:uidLastSave="{6E067583-9F5B-4AA2-92D2-2DBE5F69B020}"/>
  <bookViews>
    <workbookView xWindow="2295" yWindow="2295" windowWidth="43200" windowHeight="11385" xr2:uid="{370BF9F9-DE41-4973-B617-FBAAA13B652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3" i="1"/>
  <c r="F14" i="1"/>
  <c r="F15" i="1"/>
  <c r="F17" i="1"/>
  <c r="F18" i="1"/>
  <c r="F19" i="1"/>
  <c r="F20" i="1"/>
  <c r="F22" i="1"/>
  <c r="F23" i="1"/>
  <c r="F24" i="1"/>
  <c r="F25" i="1"/>
  <c r="F26" i="1"/>
  <c r="F27" i="1"/>
  <c r="F29" i="1"/>
  <c r="F7" i="1"/>
  <c r="C31" i="1"/>
  <c r="D8" i="1"/>
  <c r="D9" i="1"/>
  <c r="D10" i="1"/>
  <c r="D11" i="1"/>
  <c r="D13" i="1"/>
  <c r="D14" i="1"/>
  <c r="D15" i="1"/>
  <c r="D17" i="1"/>
  <c r="D18" i="1"/>
  <c r="D19" i="1"/>
  <c r="D20" i="1"/>
  <c r="D22" i="1"/>
  <c r="D23" i="1"/>
  <c r="D24" i="1"/>
  <c r="D25" i="1"/>
  <c r="D26" i="1"/>
  <c r="D27" i="1"/>
  <c r="D29" i="1"/>
  <c r="D7" i="1"/>
  <c r="B31" i="1" l="1"/>
  <c r="F31" i="1" s="1"/>
  <c r="D31" i="1" l="1"/>
</calcChain>
</file>

<file path=xl/sharedStrings.xml><?xml version="1.0" encoding="utf-8"?>
<sst xmlns="http://schemas.openxmlformats.org/spreadsheetml/2006/main" count="35" uniqueCount="33">
  <si>
    <t>Vest</t>
  </si>
  <si>
    <t>Blåvandshuk Skole</t>
  </si>
  <si>
    <t>Janderup Skole - filialskole</t>
  </si>
  <si>
    <t>Blåbjergskolen (Nr. Nebel afd)</t>
  </si>
  <si>
    <t>Blåbjergskolen (Outrup afd)</t>
  </si>
  <si>
    <t>Varde</t>
  </si>
  <si>
    <t>Frelloskolen</t>
  </si>
  <si>
    <t>Lykkegårdsskolen</t>
  </si>
  <si>
    <t>Alslev skole</t>
  </si>
  <si>
    <t>Nord</t>
  </si>
  <si>
    <t>Trane Skole, Horne børneby</t>
  </si>
  <si>
    <t>Trane Skole, Thorstrup børneby</t>
  </si>
  <si>
    <t>Trane Skole, Tistrup</t>
  </si>
  <si>
    <t>Ølgod skole</t>
  </si>
  <si>
    <t>Øst</t>
  </si>
  <si>
    <t>Ansager skole</t>
  </si>
  <si>
    <t>Agerbæk Skole</t>
  </si>
  <si>
    <t>Starup børneby filialskole</t>
  </si>
  <si>
    <t>Næsbjerg skole</t>
  </si>
  <si>
    <t>Nordenskov Filial</t>
  </si>
  <si>
    <t>Årre Børnecenter</t>
  </si>
  <si>
    <t xml:space="preserve">Blåbjergskolen (Lunde-Kvong afd) </t>
  </si>
  <si>
    <t>Campus</t>
  </si>
  <si>
    <t>Gennemsnit</t>
  </si>
  <si>
    <t>Elevtal</t>
  </si>
  <si>
    <t>Nuværende lønbudget</t>
  </si>
  <si>
    <t>Lønbudget i alt</t>
  </si>
  <si>
    <t>Fordeling pr. elev</t>
  </si>
  <si>
    <t xml:space="preserve">Lønbudget pr. elev </t>
  </si>
  <si>
    <t>Beregningerne er med den nuværende socio-økonomi.</t>
  </si>
  <si>
    <t>Beløbene er i 2022-prisniveau</t>
  </si>
  <si>
    <t>Komprimeret model med fast ledelsestildeling</t>
  </si>
  <si>
    <t xml:space="preserve">Tabellen viser lønbudgettet til skolerne. Det er excl. Lønbuget til skoleledere. Budgettet til skoleledere opgøres i timer og kan ses i beskrivelsen af tildelingsmodellen.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</si>
</sst>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ill="1" applyBorder="1" applyAlignment="1">
      <alignment horizontal="left" indent="1"/>
    </xf>
    <xf numFmtId="0" fontId="1" fillId="0" borderId="0" xfId="1" applyAlignment="1">
      <alignment horizontal="left" indent="1"/>
    </xf>
    <xf numFmtId="0" fontId="3" fillId="0" borderId="0" xfId="1" applyFont="1"/>
    <xf numFmtId="0" fontId="2" fillId="0" borderId="0" xfId="1" applyFont="1" applyAlignment="1">
      <alignment horizontal="left" indent="1"/>
    </xf>
    <xf numFmtId="0" fontId="1" fillId="0" borderId="0" xfId="1" applyBorder="1" applyAlignment="1">
      <alignment horizontal="left" indent="1"/>
    </xf>
    <xf numFmtId="0" fontId="0" fillId="0" borderId="0" xfId="0"/>
    <xf numFmtId="0" fontId="0" fillId="0" borderId="0" xfId="0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Border="1"/>
    <xf numFmtId="3" fontId="0" fillId="0" borderId="1" xfId="0" applyNumberFormat="1" applyBorder="1"/>
    <xf numFmtId="0" fontId="0" fillId="0" borderId="4" xfId="0" applyBorder="1" applyAlignment="1">
      <alignment wrapText="1"/>
    </xf>
    <xf numFmtId="3" fontId="0" fillId="0" borderId="6" xfId="0" applyNumberFormat="1" applyBorder="1"/>
    <xf numFmtId="0" fontId="0" fillId="0" borderId="6" xfId="0" applyBorder="1"/>
    <xf numFmtId="0" fontId="1" fillId="0" borderId="7" xfId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" fillId="0" borderId="2" xfId="1" applyBorder="1" applyAlignment="1">
      <alignment horizontal="center"/>
    </xf>
    <xf numFmtId="3" fontId="1" fillId="0" borderId="6" xfId="1" applyNumberFormat="1" applyBorder="1"/>
    <xf numFmtId="0" fontId="1" fillId="0" borderId="6" xfId="1" applyBorder="1"/>
    <xf numFmtId="0" fontId="0" fillId="0" borderId="5" xfId="0" applyBorder="1" applyAlignment="1">
      <alignment horizontal="center" wrapText="1"/>
    </xf>
    <xf numFmtId="3" fontId="5" fillId="0" borderId="12" xfId="1" applyNumberFormat="1" applyFont="1" applyFill="1" applyBorder="1" applyAlignment="1">
      <alignment horizontal="center"/>
    </xf>
    <xf numFmtId="3" fontId="5" fillId="0" borderId="4" xfId="1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4" xfId="0" applyNumberFormat="1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1">
    <cellStyle name="Komma 2" xfId="4" xr:uid="{D4CF4BC8-25CA-471D-A5FF-DE6330C8A860}"/>
    <cellStyle name="Komma 2 2" xfId="6" xr:uid="{7C965FAD-D75B-47CF-B933-C3C9DB68F480}"/>
    <cellStyle name="Komma 2 2 2" xfId="10" xr:uid="{62CE90CA-5E7F-45DB-986A-998900690BAA}"/>
    <cellStyle name="Komma 2 3" xfId="8" xr:uid="{4DA52978-7DBA-464B-B552-BFFE58997270}"/>
    <cellStyle name="Komma 3" xfId="5" xr:uid="{8040BF44-689F-442D-8059-C32341016760}"/>
    <cellStyle name="Komma 3 2" xfId="9" xr:uid="{056DFC49-7A44-43EB-A45B-13450984A6B8}"/>
    <cellStyle name="Komma 4" xfId="7" xr:uid="{C8C8DE34-D115-4196-9D89-A0A3FBEF60C9}"/>
    <cellStyle name="Komma 5" xfId="3" xr:uid="{6D1F6A38-9A6E-4790-B326-2BEA021D283F}"/>
    <cellStyle name="Normal" xfId="0" builtinId="0"/>
    <cellStyle name="Normal 2" xfId="2" xr:uid="{CABED451-4A8E-4AE2-A79D-1724C3B99149}"/>
    <cellStyle name="Normal 3" xfId="1" xr:uid="{D226D68A-F82F-49C4-A708-39A1A5760D3F}"/>
  </cellStyles>
  <dxfs count="0"/>
  <tableStyles count="1" defaultTableStyle="TableStyleMedium2" defaultPivotStyle="PivotStyleLight16">
    <tableStyle name="Invisible" pivot="0" table="0" count="0" xr9:uid="{351F6B35-70C8-4CF4-BF60-45330CAC3F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8233-363C-48BC-A8FB-B539415799CC}">
  <dimension ref="A1:I40"/>
  <sheetViews>
    <sheetView tabSelected="1" workbookViewId="0">
      <selection activeCell="D11" sqref="D11"/>
    </sheetView>
  </sheetViews>
  <sheetFormatPr defaultRowHeight="15" x14ac:dyDescent="0.25"/>
  <cols>
    <col min="1" max="1" width="35.28515625" customWidth="1"/>
    <col min="2" max="2" width="24.85546875" style="7" customWidth="1"/>
    <col min="3" max="3" width="18.28515625" customWidth="1"/>
    <col min="4" max="4" width="21.5703125" style="7" customWidth="1"/>
    <col min="5" max="5" width="21.5703125" style="6" customWidth="1"/>
    <col min="6" max="9" width="21.5703125" style="7" customWidth="1"/>
  </cols>
  <sheetData>
    <row r="1" spans="1:9" s="6" customFormat="1" ht="15.75" thickBot="1" x14ac:dyDescent="0.3">
      <c r="B1" s="7"/>
      <c r="D1" s="7"/>
      <c r="F1" s="7"/>
      <c r="G1" s="7"/>
      <c r="H1" s="7"/>
      <c r="I1" s="7"/>
    </row>
    <row r="2" spans="1:9" s="9" customFormat="1" ht="15.75" thickBot="1" x14ac:dyDescent="0.3">
      <c r="B2" s="34" t="s">
        <v>28</v>
      </c>
      <c r="C2" s="35"/>
      <c r="D2" s="35"/>
      <c r="E2" s="35"/>
      <c r="F2" s="36"/>
      <c r="G2" s="33"/>
      <c r="H2" s="32"/>
      <c r="I2" s="32"/>
    </row>
    <row r="3" spans="1:9" ht="15.75" thickBot="1" x14ac:dyDescent="0.3">
      <c r="C3" s="7"/>
      <c r="E3" s="7"/>
    </row>
    <row r="4" spans="1:9" x14ac:dyDescent="0.25">
      <c r="B4" s="16"/>
      <c r="C4" s="37" t="s">
        <v>25</v>
      </c>
      <c r="D4" s="38"/>
      <c r="E4" s="37" t="s">
        <v>31</v>
      </c>
      <c r="F4" s="38"/>
      <c r="G4" s="22"/>
      <c r="H4"/>
      <c r="I4"/>
    </row>
    <row r="5" spans="1:9" ht="15.75" thickBot="1" x14ac:dyDescent="0.3">
      <c r="B5" s="21" t="s">
        <v>24</v>
      </c>
      <c r="C5" s="11" t="s">
        <v>26</v>
      </c>
      <c r="D5" s="27" t="s">
        <v>27</v>
      </c>
      <c r="E5" s="11" t="s">
        <v>26</v>
      </c>
      <c r="F5" s="27" t="s">
        <v>27</v>
      </c>
      <c r="G5" s="22"/>
      <c r="H5"/>
      <c r="I5"/>
    </row>
    <row r="6" spans="1:9" x14ac:dyDescent="0.25">
      <c r="A6" s="3" t="s">
        <v>0</v>
      </c>
      <c r="B6" s="18"/>
      <c r="C6" s="24"/>
      <c r="D6" s="14"/>
      <c r="E6" s="24"/>
      <c r="F6" s="14"/>
      <c r="G6" s="8"/>
      <c r="H6"/>
      <c r="I6"/>
    </row>
    <row r="7" spans="1:9" x14ac:dyDescent="0.25">
      <c r="A7" s="2" t="s">
        <v>1</v>
      </c>
      <c r="B7" s="18">
        <v>500</v>
      </c>
      <c r="C7" s="25">
        <v>23984257.763953656</v>
      </c>
      <c r="D7" s="15">
        <f>C7/B7</f>
        <v>47968.515527907315</v>
      </c>
      <c r="E7" s="10">
        <v>24315147.520881075</v>
      </c>
      <c r="F7" s="15">
        <f>E7/B7</f>
        <v>48630.295041762154</v>
      </c>
      <c r="G7" s="23"/>
      <c r="H7"/>
      <c r="I7"/>
    </row>
    <row r="8" spans="1:9" x14ac:dyDescent="0.25">
      <c r="A8" s="2" t="s">
        <v>2</v>
      </c>
      <c r="B8" s="18">
        <v>111</v>
      </c>
      <c r="C8" s="25">
        <v>6248384.6121181808</v>
      </c>
      <c r="D8" s="15">
        <f t="shared" ref="D8:D31" si="0">C8/B8</f>
        <v>56291.753262325954</v>
      </c>
      <c r="E8" s="10">
        <v>6305384.9102715002</v>
      </c>
      <c r="F8" s="15">
        <f>E8/B8</f>
        <v>56805.269461905409</v>
      </c>
      <c r="G8" s="23"/>
      <c r="H8"/>
      <c r="I8"/>
    </row>
    <row r="9" spans="1:9" x14ac:dyDescent="0.25">
      <c r="A9" s="2" t="s">
        <v>3</v>
      </c>
      <c r="B9" s="18">
        <v>291</v>
      </c>
      <c r="C9" s="25">
        <v>16654565.369178601</v>
      </c>
      <c r="D9" s="15">
        <f t="shared" si="0"/>
        <v>57232.183399239177</v>
      </c>
      <c r="E9" s="10">
        <v>16600079.006503388</v>
      </c>
      <c r="F9" s="15">
        <f>E9/B9</f>
        <v>57044.945039530547</v>
      </c>
      <c r="G9" s="23"/>
      <c r="H9"/>
      <c r="I9"/>
    </row>
    <row r="10" spans="1:9" x14ac:dyDescent="0.25">
      <c r="A10" s="2" t="s">
        <v>21</v>
      </c>
      <c r="B10" s="18">
        <v>79</v>
      </c>
      <c r="C10" s="25">
        <v>5376441.8079395359</v>
      </c>
      <c r="D10" s="15">
        <f t="shared" si="0"/>
        <v>68056.225416956149</v>
      </c>
      <c r="E10" s="10">
        <v>5289969.7050995799</v>
      </c>
      <c r="F10" s="15">
        <f>E10/B10</f>
        <v>66961.641836703537</v>
      </c>
      <c r="G10" s="23"/>
      <c r="H10"/>
      <c r="I10"/>
    </row>
    <row r="11" spans="1:9" x14ac:dyDescent="0.25">
      <c r="A11" s="2" t="s">
        <v>4</v>
      </c>
      <c r="B11" s="18">
        <v>139</v>
      </c>
      <c r="C11" s="25">
        <v>7733048.2550723404</v>
      </c>
      <c r="D11" s="15">
        <f t="shared" si="0"/>
        <v>55633.440683973669</v>
      </c>
      <c r="E11" s="10">
        <v>7779286.3173721666</v>
      </c>
      <c r="F11" s="15">
        <f>E11/B11</f>
        <v>55966.088614188251</v>
      </c>
      <c r="G11" s="23"/>
      <c r="H11"/>
      <c r="I11"/>
    </row>
    <row r="12" spans="1:9" x14ac:dyDescent="0.25">
      <c r="A12" s="3" t="s">
        <v>5</v>
      </c>
      <c r="B12" s="18"/>
      <c r="C12" s="26"/>
      <c r="D12" s="15"/>
      <c r="E12" s="10"/>
      <c r="F12" s="15"/>
      <c r="G12" s="23"/>
      <c r="H12"/>
      <c r="I12"/>
    </row>
    <row r="13" spans="1:9" x14ac:dyDescent="0.25">
      <c r="A13" s="4" t="s">
        <v>6</v>
      </c>
      <c r="B13" s="18">
        <v>922</v>
      </c>
      <c r="C13" s="25">
        <v>40639111.314052261</v>
      </c>
      <c r="D13" s="15">
        <f t="shared" si="0"/>
        <v>44077.1272386684</v>
      </c>
      <c r="E13" s="10">
        <v>40428027.34428215</v>
      </c>
      <c r="F13" s="15">
        <f>E13/B13</f>
        <v>43848.185839785416</v>
      </c>
      <c r="G13" s="23"/>
      <c r="H13"/>
      <c r="I13"/>
    </row>
    <row r="14" spans="1:9" x14ac:dyDescent="0.25">
      <c r="A14" s="2" t="s">
        <v>7</v>
      </c>
      <c r="B14" s="18">
        <v>542</v>
      </c>
      <c r="C14" s="25">
        <v>25633932.019227512</v>
      </c>
      <c r="D14" s="15">
        <f t="shared" si="0"/>
        <v>47295.077526250025</v>
      </c>
      <c r="E14" s="10">
        <v>25455146.700820576</v>
      </c>
      <c r="F14" s="15">
        <f>E14/B14</f>
        <v>46965.215315167115</v>
      </c>
      <c r="G14" s="23"/>
      <c r="H14"/>
      <c r="I14"/>
    </row>
    <row r="15" spans="1:9" x14ac:dyDescent="0.25">
      <c r="A15" s="2" t="s">
        <v>8</v>
      </c>
      <c r="B15" s="18">
        <v>173</v>
      </c>
      <c r="C15" s="25">
        <v>9237406.2319914345</v>
      </c>
      <c r="D15" s="15">
        <f t="shared" si="0"/>
        <v>53395.411745615231</v>
      </c>
      <c r="E15" s="10">
        <v>9258906.5995933302</v>
      </c>
      <c r="F15" s="15">
        <f>E15/B15</f>
        <v>53519.691327129076</v>
      </c>
      <c r="G15" s="23"/>
      <c r="H15"/>
      <c r="I15"/>
    </row>
    <row r="16" spans="1:9" x14ac:dyDescent="0.25">
      <c r="A16" s="3" t="s">
        <v>9</v>
      </c>
      <c r="B16" s="19"/>
      <c r="C16" s="26"/>
      <c r="D16" s="15"/>
      <c r="E16" s="10"/>
      <c r="F16" s="15"/>
      <c r="G16" s="23"/>
      <c r="H16"/>
      <c r="I16"/>
    </row>
    <row r="17" spans="1:9" x14ac:dyDescent="0.25">
      <c r="A17" s="2" t="s">
        <v>10</v>
      </c>
      <c r="B17" s="18">
        <v>73</v>
      </c>
      <c r="C17" s="25">
        <v>4611576.0282423897</v>
      </c>
      <c r="D17" s="15">
        <f t="shared" si="0"/>
        <v>63172.274359484793</v>
      </c>
      <c r="E17" s="10">
        <v>4649773.2015344836</v>
      </c>
      <c r="F17" s="15">
        <f>E17/B17</f>
        <v>63695.523308691554</v>
      </c>
      <c r="G17" s="23"/>
      <c r="H17"/>
      <c r="I17"/>
    </row>
    <row r="18" spans="1:9" x14ac:dyDescent="0.25">
      <c r="A18" s="2" t="s">
        <v>11</v>
      </c>
      <c r="B18" s="18">
        <v>85</v>
      </c>
      <c r="C18" s="25">
        <v>4719133.3416004274</v>
      </c>
      <c r="D18" s="15">
        <f t="shared" si="0"/>
        <v>55519.215783534441</v>
      </c>
      <c r="E18" s="10">
        <v>4746152.2517686356</v>
      </c>
      <c r="F18" s="15">
        <f>E18/B18</f>
        <v>55837.085314925127</v>
      </c>
      <c r="G18" s="23"/>
      <c r="H18"/>
      <c r="I18"/>
    </row>
    <row r="19" spans="1:9" x14ac:dyDescent="0.25">
      <c r="A19" s="2" t="s">
        <v>12</v>
      </c>
      <c r="B19" s="18">
        <v>270</v>
      </c>
      <c r="C19" s="25">
        <v>13949179.02048495</v>
      </c>
      <c r="D19" s="15">
        <f t="shared" si="0"/>
        <v>51663.62600179611</v>
      </c>
      <c r="E19" s="10">
        <v>13841940.457654729</v>
      </c>
      <c r="F19" s="15">
        <f>E19/B19</f>
        <v>51266.446139461958</v>
      </c>
      <c r="G19" s="23"/>
      <c r="H19"/>
      <c r="I19"/>
    </row>
    <row r="20" spans="1:9" x14ac:dyDescent="0.25">
      <c r="A20" s="2" t="s">
        <v>13</v>
      </c>
      <c r="B20" s="18">
        <v>452</v>
      </c>
      <c r="C20" s="25">
        <v>23314283.11381609</v>
      </c>
      <c r="D20" s="15">
        <f t="shared" si="0"/>
        <v>51580.272375699315</v>
      </c>
      <c r="E20" s="10">
        <v>23652472.939962879</v>
      </c>
      <c r="F20" s="15">
        <f>E20/B20</f>
        <v>52328.479955670089</v>
      </c>
      <c r="G20" s="23"/>
      <c r="H20"/>
      <c r="I20"/>
    </row>
    <row r="21" spans="1:9" x14ac:dyDescent="0.25">
      <c r="A21" s="3" t="s">
        <v>14</v>
      </c>
      <c r="B21" s="19"/>
      <c r="C21" s="26"/>
      <c r="D21" s="15"/>
      <c r="E21" s="10"/>
      <c r="F21" s="15"/>
      <c r="G21" s="23"/>
      <c r="H21"/>
      <c r="I21"/>
    </row>
    <row r="22" spans="1:9" x14ac:dyDescent="0.25">
      <c r="A22" s="2" t="s">
        <v>15</v>
      </c>
      <c r="B22" s="18">
        <v>173</v>
      </c>
      <c r="C22" s="25">
        <v>9717104.5790634919</v>
      </c>
      <c r="D22" s="15">
        <f t="shared" si="0"/>
        <v>56168.23456106065</v>
      </c>
      <c r="E22" s="10">
        <v>9662975.1317135617</v>
      </c>
      <c r="F22" s="15">
        <f t="shared" ref="F22:F27" si="1">E22/B22</f>
        <v>55855.347582159317</v>
      </c>
      <c r="G22" s="23"/>
      <c r="H22"/>
      <c r="I22"/>
    </row>
    <row r="23" spans="1:9" x14ac:dyDescent="0.25">
      <c r="A23" s="2" t="s">
        <v>16</v>
      </c>
      <c r="B23" s="18">
        <v>277</v>
      </c>
      <c r="C23" s="25">
        <v>15227915.735383876</v>
      </c>
      <c r="D23" s="15">
        <f t="shared" si="0"/>
        <v>54974.425037486915</v>
      </c>
      <c r="E23" s="10">
        <v>15137510.196903182</v>
      </c>
      <c r="F23" s="15">
        <f t="shared" si="1"/>
        <v>54648.051252358062</v>
      </c>
      <c r="G23" s="23"/>
      <c r="H23"/>
      <c r="I23"/>
    </row>
    <row r="24" spans="1:9" x14ac:dyDescent="0.25">
      <c r="A24" s="2" t="s">
        <v>17</v>
      </c>
      <c r="B24" s="18">
        <v>75</v>
      </c>
      <c r="C24" s="25">
        <v>4829192.1056391932</v>
      </c>
      <c r="D24" s="15">
        <f t="shared" si="0"/>
        <v>64389.228075189239</v>
      </c>
      <c r="E24" s="10">
        <v>4853643.9233478317</v>
      </c>
      <c r="F24" s="15">
        <f t="shared" si="1"/>
        <v>64715.252311304423</v>
      </c>
      <c r="G24" s="23"/>
      <c r="H24"/>
      <c r="I24"/>
    </row>
    <row r="25" spans="1:9" x14ac:dyDescent="0.25">
      <c r="A25" s="2" t="s">
        <v>18</v>
      </c>
      <c r="B25" s="18">
        <v>292</v>
      </c>
      <c r="C25" s="25">
        <v>14728298.995342147</v>
      </c>
      <c r="D25" s="15">
        <f t="shared" si="0"/>
        <v>50439.380121034752</v>
      </c>
      <c r="E25" s="10">
        <v>14614833.67040346</v>
      </c>
      <c r="F25" s="15">
        <f t="shared" si="1"/>
        <v>50050.80024110774</v>
      </c>
      <c r="G25" s="23"/>
      <c r="H25"/>
      <c r="I25"/>
    </row>
    <row r="26" spans="1:9" x14ac:dyDescent="0.25">
      <c r="A26" s="2" t="s">
        <v>19</v>
      </c>
      <c r="B26" s="18">
        <v>108</v>
      </c>
      <c r="C26" s="25">
        <v>6451989.3524433943</v>
      </c>
      <c r="D26" s="15">
        <f t="shared" si="0"/>
        <v>59740.642152253648</v>
      </c>
      <c r="E26" s="10">
        <v>6486958.8426067801</v>
      </c>
      <c r="F26" s="15">
        <f t="shared" si="1"/>
        <v>60064.433727840558</v>
      </c>
      <c r="G26" s="23"/>
      <c r="H26"/>
      <c r="I26"/>
    </row>
    <row r="27" spans="1:9" x14ac:dyDescent="0.25">
      <c r="A27" s="5" t="s">
        <v>20</v>
      </c>
      <c r="B27" s="18">
        <v>137</v>
      </c>
      <c r="C27" s="25">
        <v>8076549.5182960229</v>
      </c>
      <c r="D27" s="15">
        <f t="shared" si="0"/>
        <v>58952.916191941775</v>
      </c>
      <c r="E27" s="10">
        <v>8082933.4237581231</v>
      </c>
      <c r="F27" s="15">
        <f t="shared" si="1"/>
        <v>58999.514042030096</v>
      </c>
      <c r="G27" s="23"/>
      <c r="H27"/>
      <c r="I27"/>
    </row>
    <row r="28" spans="1:9" x14ac:dyDescent="0.25">
      <c r="B28" s="17"/>
      <c r="C28" s="26"/>
      <c r="D28" s="15"/>
      <c r="E28" s="9"/>
      <c r="F28" s="15"/>
      <c r="G28" s="23"/>
      <c r="H28"/>
      <c r="I28"/>
    </row>
    <row r="29" spans="1:9" x14ac:dyDescent="0.25">
      <c r="A29" s="1" t="s">
        <v>22</v>
      </c>
      <c r="B29" s="20">
        <v>113</v>
      </c>
      <c r="C29" s="25">
        <v>6711110</v>
      </c>
      <c r="D29" s="15">
        <f t="shared" si="0"/>
        <v>59390.353982300883</v>
      </c>
      <c r="E29" s="12">
        <v>6688639</v>
      </c>
      <c r="F29" s="15">
        <f>E29/B29</f>
        <v>59191.495575221241</v>
      </c>
      <c r="G29" s="23"/>
      <c r="H29"/>
      <c r="I29"/>
    </row>
    <row r="30" spans="1:9" x14ac:dyDescent="0.25">
      <c r="B30" s="17"/>
      <c r="C30" s="26"/>
      <c r="D30" s="15"/>
      <c r="E30" s="13"/>
      <c r="F30" s="15"/>
      <c r="G30" s="23"/>
      <c r="H30"/>
      <c r="I30"/>
    </row>
    <row r="31" spans="1:9" ht="15.75" thickBot="1" x14ac:dyDescent="0.3">
      <c r="A31" s="1" t="s">
        <v>23</v>
      </c>
      <c r="B31" s="28">
        <f>SUM(B7:B30)</f>
        <v>4812</v>
      </c>
      <c r="C31" s="29">
        <f>SUM(C7:C29)</f>
        <v>247843479.16384548</v>
      </c>
      <c r="D31" s="30">
        <f t="shared" si="0"/>
        <v>51505.294921829904</v>
      </c>
      <c r="E31" s="31">
        <v>247849781.14447743</v>
      </c>
      <c r="F31" s="30">
        <f>E31/B31</f>
        <v>51506.604560365216</v>
      </c>
      <c r="G31" s="23"/>
      <c r="H31"/>
      <c r="I31"/>
    </row>
    <row r="35" spans="1:1" x14ac:dyDescent="0.25">
      <c r="A35" t="s">
        <v>32</v>
      </c>
    </row>
    <row r="38" spans="1:1" x14ac:dyDescent="0.25">
      <c r="A38" t="s">
        <v>29</v>
      </c>
    </row>
    <row r="40" spans="1:1" x14ac:dyDescent="0.25">
      <c r="A40" t="s">
        <v>30</v>
      </c>
    </row>
  </sheetData>
  <mergeCells count="3">
    <mergeCell ref="B2:F2"/>
    <mergeCell ref="C4:D4"/>
    <mergeCell ref="E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29f773-70e3-48c7-9ac0-bac665af22a8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05c4bdd3-30e0-4229-8c4e-f116695f9ed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C7CA37460D2E49A97479535085F417" ma:contentTypeVersion="18" ma:contentTypeDescription="Opret et nyt dokument." ma:contentTypeScope="" ma:versionID="4d8f6a7d773cd19ee4dc01cf5bd9038a">
  <xsd:schema xmlns:xsd="http://www.w3.org/2001/XMLSchema" xmlns:xs="http://www.w3.org/2001/XMLSchema" xmlns:p="http://schemas.microsoft.com/office/2006/metadata/properties" xmlns:ns1="http://schemas.microsoft.com/sharepoint/v3" xmlns:ns2="05c4bdd3-30e0-4229-8c4e-f116695f9ed1" xmlns:ns3="9129f773-70e3-48c7-9ac0-bac665af22a8" targetNamespace="http://schemas.microsoft.com/office/2006/metadata/properties" ma:root="true" ma:fieldsID="a0daee67c7585616c28194af5f6c94a3" ns1:_="" ns2:_="" ns3:_="">
    <xsd:import namespace="http://schemas.microsoft.com/sharepoint/v3"/>
    <xsd:import namespace="05c4bdd3-30e0-4229-8c4e-f116695f9ed1"/>
    <xsd:import namespace="9129f773-70e3-48c7-9ac0-bac665af22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bdd3-30e0-4229-8c4e-f116695f9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18a08804-db5e-4f82-8b97-5824449e2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9f773-70e3-48c7-9ac0-bac665af22a8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743360f-7c14-459c-b519-4d854b78d58d}" ma:internalName="TaxCatchAll" ma:showField="CatchAllData" ma:web="9129f773-70e3-48c7-9ac0-bac665af22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8F6C7-C54C-407F-B3F9-1BBD3195F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856D7-AF01-4D49-ADED-919EA995F2DB}">
  <ds:schemaRefs>
    <ds:schemaRef ds:uri="http://schemas.microsoft.com/office/2006/metadata/properties"/>
    <ds:schemaRef ds:uri="http://schemas.microsoft.com/office/infopath/2007/PartnerControls"/>
    <ds:schemaRef ds:uri="9129f773-70e3-48c7-9ac0-bac665af22a8"/>
    <ds:schemaRef ds:uri="http://schemas.microsoft.com/sharepoint/v3"/>
    <ds:schemaRef ds:uri="05c4bdd3-30e0-4229-8c4e-f116695f9ed1"/>
  </ds:schemaRefs>
</ds:datastoreItem>
</file>

<file path=customXml/itemProps3.xml><?xml version="1.0" encoding="utf-8"?>
<ds:datastoreItem xmlns:ds="http://schemas.openxmlformats.org/officeDocument/2006/customXml" ds:itemID="{01BE5DD0-9201-4E5A-A956-A324A5C9E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c4bdd3-30e0-4229-8c4e-f116695f9ed1"/>
    <ds:schemaRef ds:uri="9129f773-70e3-48c7-9ac0-bac665af2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Sammenligning af budget nuværende tildeling og komprimeret model</dc:title>
  <dc:creator>Jette Poulsen</dc:creator>
  <cp:lastModifiedBy>Rikke Olesen</cp:lastModifiedBy>
  <dcterms:created xsi:type="dcterms:W3CDTF">2022-09-13T05:54:59Z</dcterms:created>
  <dcterms:modified xsi:type="dcterms:W3CDTF">2023-02-24T09:49:52Z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0x010100AC085CFC53BC46CEA2EADE194AD9D48200CFFF4C0B6EEBE04886148083EB0CD296</vt:lpwstr>
  </property>
  <property fmtid="{D5CDD505-2E9C-101B-9397-08002B2CF9AE}" pid="3" name="Dokumenttype">
    <vt:lpwstr>2;#Notat|56fbdd51-244d-4c5c-bc3f-34a1c65fc1be</vt:lpwstr>
  </property>
  <property fmtid="{D5CDD505-2E9C-101B-9397-08002B2CF9AE}" pid="4" name="FolderPath">
    <vt:lpwstr>Beregninger tildelingsmodel</vt:lpwstr>
  </property>
  <property fmtid="{D5CDD505-2E9C-101B-9397-08002B2CF9AE}" pid="5" name="SourceFileName">
    <vt:lpwstr>2_by#01!.XLSX</vt:lpwstr>
  </property>
  <property fmtid="{D5CDD505-2E9C-101B-9397-08002B2CF9AE}" pid="6" name="CCMCommunication">
    <vt:lpwstr/>
  </property>
  <property fmtid="{D5CDD505-2E9C-101B-9397-08002B2CF9AE}" pid="7" name="CCMReplyToDocCacheId_AA145BE6-B859-401A-B2E0-03BB3E7048FC_">
    <vt:lpwstr>CCMReplyToDocCacheId_AA145BE6-B859-401A-B2E0-03BB3E7048FC_931470c5-4b1a-48d3-bc1f-43a976800699</vt:lpwstr>
  </property>
  <property fmtid="{D5CDD505-2E9C-101B-9397-08002B2CF9AE}" pid="8" name="CCMSystem">
    <vt:lpwstr> </vt:lpwstr>
  </property>
  <property fmtid="{D5CDD505-2E9C-101B-9397-08002B2CF9AE}" pid="9" name="CCMEventContext">
    <vt:lpwstr>d12b3181-0ca9-40b0-a264-45f3dfb3d5fd</vt:lpwstr>
  </property>
  <property fmtid="{D5CDD505-2E9C-101B-9397-08002B2CF9AE}" pid="10" name="CCMOneDriveID">
    <vt:lpwstr/>
  </property>
  <property fmtid="{D5CDD505-2E9C-101B-9397-08002B2CF9AE}" pid="11" name="CCMOneDriveOwnerID">
    <vt:lpwstr/>
  </property>
  <property fmtid="{D5CDD505-2E9C-101B-9397-08002B2CF9AE}" pid="12" name="CCMOneDriveItemID">
    <vt:lpwstr/>
  </property>
  <property fmtid="{D5CDD505-2E9C-101B-9397-08002B2CF9AE}" pid="13" name="CCMIsSharedOnOneDrive">
    <vt:bool>false</vt:bool>
  </property>
  <property fmtid="{D5CDD505-2E9C-101B-9397-08002B2CF9AE}" pid="14" name="MediaServiceImageTags">
    <vt:lpwstr/>
  </property>
</Properties>
</file>